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8800" windowHeight="12435"/>
  </bookViews>
  <sheets>
    <sheet name="Шк. 114 Чек лист " sheetId="1" r:id="rId1"/>
    <sheet name="Шк.114 Кол ОП в ОО" sheetId="2" r:id="rId2"/>
    <sheet name="Памятка" sheetId="3" r:id="rId3"/>
  </sheets>
  <calcPr calcId="152511"/>
</workbook>
</file>

<file path=xl/calcChain.xml><?xml version="1.0" encoding="utf-8"?>
<calcChain xmlns="http://schemas.openxmlformats.org/spreadsheetml/2006/main">
  <c r="AE9" i="2" l="1"/>
  <c r="AH9" i="2"/>
  <c r="AE29" i="2" l="1"/>
  <c r="AE24" i="2"/>
  <c r="G4" i="2" l="1"/>
  <c r="AH29" i="2"/>
  <c r="AH28" i="2"/>
  <c r="AH25" i="2"/>
  <c r="AH23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8" i="2"/>
  <c r="AH7" i="2"/>
  <c r="AH6" i="2"/>
  <c r="AH4" i="2"/>
  <c r="AE28" i="2"/>
  <c r="AE23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8" i="2"/>
  <c r="AE7" i="2"/>
  <c r="AE6" i="2"/>
  <c r="AE4" i="2"/>
  <c r="AB29" i="2"/>
  <c r="AB28" i="2"/>
  <c r="AB25" i="2"/>
  <c r="AB23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8" i="2"/>
  <c r="AB7" i="2"/>
  <c r="AB6" i="2"/>
  <c r="AB4" i="2"/>
  <c r="Y29" i="2"/>
  <c r="Y28" i="2"/>
  <c r="Y25" i="2"/>
  <c r="Y23" i="2"/>
  <c r="Y21" i="2"/>
  <c r="Y20" i="2"/>
  <c r="Y19" i="2"/>
  <c r="Y18" i="2"/>
  <c r="Y17" i="2"/>
  <c r="Y16" i="2"/>
  <c r="Y15" i="2"/>
  <c r="Y14" i="2"/>
  <c r="Y13" i="2"/>
  <c r="Y12" i="2"/>
  <c r="Y11" i="2"/>
  <c r="Y10" i="2"/>
  <c r="Y8" i="2"/>
  <c r="Y7" i="2"/>
  <c r="Y6" i="2"/>
  <c r="Y4" i="2"/>
  <c r="V29" i="2"/>
  <c r="V28" i="2"/>
  <c r="V25" i="2"/>
  <c r="V23" i="2"/>
  <c r="V21" i="2"/>
  <c r="V20" i="2"/>
  <c r="V19" i="2"/>
  <c r="V18" i="2"/>
  <c r="V17" i="2"/>
  <c r="V16" i="2"/>
  <c r="V15" i="2"/>
  <c r="V14" i="2"/>
  <c r="V13" i="2"/>
  <c r="V12" i="2"/>
  <c r="V11" i="2"/>
  <c r="V10" i="2"/>
  <c r="V8" i="2"/>
  <c r="V7" i="2"/>
  <c r="V6" i="2"/>
  <c r="V4" i="2"/>
  <c r="S29" i="2"/>
  <c r="S28" i="2"/>
  <c r="S25" i="2"/>
  <c r="S23" i="2"/>
  <c r="S21" i="2"/>
  <c r="S20" i="2"/>
  <c r="S19" i="2"/>
  <c r="S18" i="2"/>
  <c r="S17" i="2"/>
  <c r="S16" i="2"/>
  <c r="S15" i="2"/>
  <c r="S14" i="2"/>
  <c r="S13" i="2"/>
  <c r="S12" i="2"/>
  <c r="S11" i="2"/>
  <c r="S10" i="2"/>
  <c r="S8" i="2"/>
  <c r="S7" i="2"/>
  <c r="S6" i="2"/>
  <c r="S4" i="2"/>
  <c r="P29" i="2"/>
  <c r="P28" i="2"/>
  <c r="P25" i="2"/>
  <c r="P23" i="2"/>
  <c r="P21" i="2"/>
  <c r="P20" i="2"/>
  <c r="P19" i="2"/>
  <c r="P18" i="2"/>
  <c r="P17" i="2"/>
  <c r="P16" i="2"/>
  <c r="P15" i="2"/>
  <c r="P14" i="2"/>
  <c r="P13" i="2"/>
  <c r="P12" i="2"/>
  <c r="P11" i="2"/>
  <c r="P10" i="2"/>
  <c r="P8" i="2"/>
  <c r="P7" i="2"/>
  <c r="P6" i="2"/>
  <c r="P4" i="2"/>
  <c r="M29" i="2"/>
  <c r="M28" i="2"/>
  <c r="M25" i="2"/>
  <c r="M23" i="2"/>
  <c r="M21" i="2"/>
  <c r="M20" i="2"/>
  <c r="M19" i="2"/>
  <c r="M18" i="2"/>
  <c r="M17" i="2"/>
  <c r="M16" i="2"/>
  <c r="M15" i="2"/>
  <c r="M14" i="2"/>
  <c r="M13" i="2"/>
  <c r="M12" i="2"/>
  <c r="M11" i="2"/>
  <c r="M10" i="2"/>
  <c r="M8" i="2"/>
  <c r="M7" i="2"/>
  <c r="M6" i="2"/>
  <c r="M4" i="2"/>
  <c r="J29" i="2"/>
  <c r="J28" i="2"/>
  <c r="J25" i="2"/>
  <c r="J23" i="2"/>
  <c r="J21" i="2"/>
  <c r="J20" i="2"/>
  <c r="J19" i="2"/>
  <c r="J18" i="2"/>
  <c r="J17" i="2"/>
  <c r="J16" i="2"/>
  <c r="J15" i="2"/>
  <c r="J14" i="2"/>
  <c r="J13" i="2"/>
  <c r="J12" i="2"/>
  <c r="J11" i="2"/>
  <c r="J10" i="2"/>
  <c r="J8" i="2"/>
  <c r="J7" i="2"/>
  <c r="J6" i="2"/>
  <c r="J4" i="2"/>
  <c r="G6" i="2"/>
  <c r="G7" i="2"/>
  <c r="G8" i="2"/>
  <c r="G10" i="2"/>
  <c r="G11" i="2"/>
  <c r="G12" i="2"/>
  <c r="G13" i="2"/>
  <c r="G14" i="2"/>
  <c r="G15" i="2"/>
  <c r="G16" i="2"/>
  <c r="G17" i="2"/>
  <c r="G18" i="2"/>
  <c r="G19" i="2"/>
  <c r="G20" i="2"/>
  <c r="G21" i="2"/>
  <c r="G23" i="2"/>
  <c r="G25" i="2"/>
  <c r="G28" i="2"/>
  <c r="G29" i="2"/>
</calcChain>
</file>

<file path=xl/sharedStrings.xml><?xml version="1.0" encoding="utf-8"?>
<sst xmlns="http://schemas.openxmlformats.org/spreadsheetml/2006/main" count="128" uniqueCount="86">
  <si>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</si>
  <si>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</si>
  <si>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</si>
  <si>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</si>
  <si>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</si>
  <si>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</si>
  <si>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</si>
  <si>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</si>
  <si>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</si>
  <si>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</si>
  <si>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№ п/п</t>
  </si>
  <si>
    <t xml:space="preserve">Критерии </t>
  </si>
  <si>
    <t>Чек-лист сформированного графика проведения ОП (оценочных процедур)</t>
  </si>
  <si>
    <t>ОО (наименование размещаем в каждой строке)</t>
  </si>
  <si>
    <t xml:space="preserve">ФИО заместителя директора по учебно-воспитательной работе </t>
  </si>
  <si>
    <t>КОД ОО 
(в каждой строке)</t>
  </si>
  <si>
    <t>Предмет</t>
  </si>
  <si>
    <t xml:space="preserve">3 класс
(кол-во часов в год на изучение предмета)
</t>
  </si>
  <si>
    <t xml:space="preserve">4 класс
(кол-во часов в год на изучение предмета)
</t>
  </si>
  <si>
    <t xml:space="preserve">5 класс
(кол-во часов в год на изучение предмета)
</t>
  </si>
  <si>
    <t xml:space="preserve">6 класс
(кол-во часов в год на изучение предмета)
</t>
  </si>
  <si>
    <t xml:space="preserve">7 класс
(кол-во часов в год на изучение предмета)
</t>
  </si>
  <si>
    <t xml:space="preserve">8 класс
(кол-во часов в год на изучение предмета)
</t>
  </si>
  <si>
    <t xml:space="preserve">9 класс
(кол-во часов в год на изучение предмета)
</t>
  </si>
  <si>
    <t xml:space="preserve">10 класс
(кол-во часов в год на изучение предмета)
</t>
  </si>
  <si>
    <t xml:space="preserve">11 класс
(кол-во часов в год на изучение предмета)
</t>
  </si>
  <si>
    <t>2 класс 
(кол-во ОП в год)</t>
  </si>
  <si>
    <t>3 класс 
(кол-во ОП в год)</t>
  </si>
  <si>
    <t>4 класс 
(кол-во ОП в год)</t>
  </si>
  <si>
    <t>5 класс 
(кол-во ОП в год)</t>
  </si>
  <si>
    <t>6 класс 
(кол-во ОП в год)</t>
  </si>
  <si>
    <t>7 класс 
(кол-во ОП в год)</t>
  </si>
  <si>
    <t>8 класс 
(кол-во ОП в год)</t>
  </si>
  <si>
    <t>9 класс 
(кол-во ОП в год)</t>
  </si>
  <si>
    <t>10 класс 
(кол-во ОП в год)</t>
  </si>
  <si>
    <t>11 класс 
(кол-во ОП в год)</t>
  </si>
  <si>
    <t>В график внесены ОП федерального, регионального, окружного уровней и уровня ОО (1-да/0-нет)</t>
  </si>
  <si>
    <t>ОП по каждому предмету в каждой параллели запланированы не чаще 1 раза в 2,5 недели (1-да/0-нет)</t>
  </si>
  <si>
    <t>Объем учебного времени, затрачиваемого на проведение ОП, не превышает 10 % от всего объема учебного времени, отводимого на изучение данного предмета в данной параллели в текущем учебном году. (1-да/0-нет)</t>
  </si>
  <si>
    <t>Административные работы (при необходимости) запланированы исходя из анализа качества образования в ОО в соответствии с планом ВШК (1-да/0-нет)</t>
  </si>
  <si>
    <t>ОП учителей (КР, ПР) запланированы в КТП в соответствии с рабочей программой по предмету и зафиксированы в графике проведения ОП (1-да/0-нет)</t>
  </si>
  <si>
    <t>Формы ОП, запланированных в рамках промежуточной атестации, утверждены распорядительным актом и зафиксированы в учебном плане ОО; сроки проведения ПА регламентированы в календарном учебном графике (1-да/0-нет)</t>
  </si>
  <si>
    <t>Русский язык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</si>
  <si>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</si>
  <si>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</si>
  <si>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</si>
  <si>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</si>
  <si>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</si>
  <si>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</si>
  <si>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ОРКСЭ</t>
  </si>
  <si>
    <t>Информатика</t>
  </si>
  <si>
    <t>Обществознание</t>
  </si>
  <si>
    <t>География</t>
  </si>
  <si>
    <t>Физика</t>
  </si>
  <si>
    <t xml:space="preserve">Биология </t>
  </si>
  <si>
    <t>ОДНКР</t>
  </si>
  <si>
    <t>Химия</t>
  </si>
  <si>
    <t xml:space="preserve">2 класс
(кол-во часов в год на изучение предмета)
(34, 68, 102 и т.п.)
</t>
  </si>
  <si>
    <t>Иностранный язык</t>
  </si>
  <si>
    <t>Литература/Литературное чтение</t>
  </si>
  <si>
    <t>История/История России.Всеобщая история</t>
  </si>
  <si>
    <t>Ссылка на единый график ОП на сайте ОО в разделе "Сведения об образовательной организации" на главной странице подраздела "Документы"</t>
  </si>
  <si>
    <t>2 класс ИТОГ</t>
  </si>
  <si>
    <t>3 класс ИТОГ</t>
  </si>
  <si>
    <t>11 класс ИТОГ</t>
  </si>
  <si>
    <t>10 класс ИТОГ</t>
  </si>
  <si>
    <t>9 класс ИТОГ</t>
  </si>
  <si>
    <t>8 класс ИТОГ</t>
  </si>
  <si>
    <t>7 класс ИТОГ</t>
  </si>
  <si>
    <t>6 класс ИТОГ</t>
  </si>
  <si>
    <t>5 класс ИТОГ</t>
  </si>
  <si>
    <t>4 класс ИТОГ</t>
  </si>
  <si>
    <t xml:space="preserve">ОП (оценочная процедура) - контрольная работа (проверочная работа, диагностическая работа) длительностью не менее 30 мин, выполняемая всеми обучающимися в классе одновременно </t>
  </si>
  <si>
    <t>Русский язык (углубленный)</t>
  </si>
  <si>
    <t xml:space="preserve">МБОУ Школа № 114 г.о. Самара </t>
  </si>
  <si>
    <t>204 и более</t>
  </si>
  <si>
    <t>ОБЖ</t>
  </si>
  <si>
    <t>Математика (углубленный уровень)</t>
  </si>
  <si>
    <t>Биология (углубленный уровень)</t>
  </si>
  <si>
    <t>Физика (углубленный)</t>
  </si>
  <si>
    <t>Химия (углубленный)</t>
  </si>
  <si>
    <t>Право</t>
  </si>
  <si>
    <t>Астрономия</t>
  </si>
  <si>
    <t>https://shkola-114.ru/%D1%83%D0%BF%D1%80%D0%B0%D0%B2%D0%BB%D0%B5%D0%BD%D0%B8%D0%B5-%D1%88%D0%BA%D0%BE%D0%BB%D0%BE%D0%B9/%D0%BD%D0%BE%D1%80%D0%BC%D0%B0%D1%82%D0%B8%D0%B2%D0%BD%D1%8B%D0%B5-%D0%B4%D0%BE%D0%BA%D1%83%D0%BC%D0%B5%D0%BD%D1%82%D1%8B</t>
  </si>
  <si>
    <t>Стрижакова Анастасия Юрьевна</t>
  </si>
  <si>
    <t>Количество оценочных процедур в общеобразовательных организациях г.о.Самара 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</si>
</sst>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4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140907</xdr:colOff>
      <xdr:row>24</xdr:row>
      <xdr:rowOff>79604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365760"/>
          <a:ext cx="8065707" cy="4102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B1" zoomScale="98" zoomScaleNormal="98" workbookViewId="0">
      <selection activeCell="F18" sqref="F15:F18"/>
    </sheetView>
  </sheetViews>
  <sheetFormatPr defaultRowHeight="15.75" x14ac:dyDescent="0.25"/>
  <cols>
    <col min="1" max="1" width="5" customWidth="1"/>
    <col min="2" max="2" width="20.5703125" customWidth="1"/>
    <col min="3" max="3" width="34.85546875" customWidth="1"/>
    <col min="4" max="4" width="88.42578125" style="11" customWidth="1"/>
    <col min="5" max="5" width="10.42578125" customWidth="1"/>
    <col min="6" max="6" width="11.5703125" customWidth="1"/>
    <col min="7" max="7" width="11.85546875" customWidth="1"/>
    <col min="8" max="8" width="13.140625" customWidth="1"/>
    <col min="9" max="9" width="12.42578125" customWidth="1"/>
    <col min="10" max="10" width="11.5703125" customWidth="1"/>
    <col min="11" max="11" width="13.42578125" customWidth="1"/>
    <col min="12" max="13" width="12.42578125" customWidth="1"/>
    <col min="14" max="14" width="11.5703125" customWidth="1"/>
  </cols>
  <sheetData>
    <row r="1" spans="1:14" ht="24.75" customHeight="1" x14ac:dyDescent="0.3">
      <c r="D1" s="12" t="s">
        <v>12</v>
      </c>
      <c r="E1" s="8"/>
      <c r="F1" s="8"/>
      <c r="G1" s="8"/>
      <c r="H1" s="8"/>
      <c r="I1" s="8"/>
      <c r="J1" s="8"/>
      <c r="K1" s="8"/>
      <c r="L1" s="8"/>
      <c r="M1" s="8"/>
      <c r="N1" s="8"/>
    </row>
    <row r="4" spans="1:14" s="11" customFormat="1" ht="31.5" x14ac:dyDescent="0.25">
      <c r="A4" s="4" t="s">
        <v>10</v>
      </c>
      <c r="B4" s="5" t="s">
        <v>15</v>
      </c>
      <c r="C4" s="5" t="s">
        <v>13</v>
      </c>
      <c r="D4" s="6" t="s">
        <v>11</v>
      </c>
      <c r="E4" s="6" t="s">
        <v>0</v>
      </c>
      <c r="F4" s="6" t="s">
        <v>1</v>
      </c>
      <c r="G4" s="6" t="s">
        <v>2</v>
      </c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</row>
    <row r="5" spans="1:14" ht="42" customHeight="1" x14ac:dyDescent="0.25">
      <c r="A5" s="3">
        <v>1</v>
      </c>
      <c r="B5" s="7">
        <v>209310</v>
      </c>
      <c r="C5" s="25" t="s">
        <v>74</v>
      </c>
      <c r="D5" s="5" t="s">
        <v>36</v>
      </c>
      <c r="E5" s="2">
        <v>0</v>
      </c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</row>
    <row r="6" spans="1:14" ht="38.450000000000003" customHeight="1" x14ac:dyDescent="0.25">
      <c r="A6" s="3">
        <v>2</v>
      </c>
      <c r="B6" s="7">
        <v>209310</v>
      </c>
      <c r="C6" s="25" t="s">
        <v>74</v>
      </c>
      <c r="D6" s="5" t="s">
        <v>37</v>
      </c>
      <c r="E6" s="2">
        <v>1</v>
      </c>
      <c r="F6" s="2">
        <v>1</v>
      </c>
      <c r="G6" s="2">
        <v>1</v>
      </c>
      <c r="H6" s="2">
        <v>0</v>
      </c>
      <c r="I6" s="2">
        <v>1</v>
      </c>
      <c r="J6" s="2">
        <v>1</v>
      </c>
      <c r="K6" s="2">
        <v>1</v>
      </c>
      <c r="L6" s="2">
        <v>0</v>
      </c>
      <c r="M6" s="2">
        <v>1</v>
      </c>
      <c r="N6" s="2">
        <v>1</v>
      </c>
    </row>
    <row r="7" spans="1:14" ht="47.25" x14ac:dyDescent="0.25">
      <c r="A7" s="3">
        <v>3</v>
      </c>
      <c r="B7" s="7">
        <v>209310</v>
      </c>
      <c r="C7" s="25" t="s">
        <v>74</v>
      </c>
      <c r="D7" s="5" t="s">
        <v>38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</row>
    <row r="8" spans="1:14" ht="38.1" customHeight="1" x14ac:dyDescent="0.25">
      <c r="A8" s="3">
        <v>4</v>
      </c>
      <c r="B8" s="7">
        <v>209310</v>
      </c>
      <c r="C8" s="25" t="s">
        <v>74</v>
      </c>
      <c r="D8" s="5" t="s">
        <v>39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</row>
    <row r="9" spans="1:14" ht="38.450000000000003" customHeight="1" x14ac:dyDescent="0.25">
      <c r="A9" s="3">
        <v>5</v>
      </c>
      <c r="B9" s="7">
        <v>209310</v>
      </c>
      <c r="C9" s="25" t="s">
        <v>74</v>
      </c>
      <c r="D9" s="5" t="s">
        <v>40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</row>
    <row r="10" spans="1:14" ht="46.35" customHeight="1" x14ac:dyDescent="0.25">
      <c r="A10" s="3">
        <v>6</v>
      </c>
      <c r="B10" s="7">
        <v>209310</v>
      </c>
      <c r="C10" s="25" t="s">
        <v>74</v>
      </c>
      <c r="D10" s="5" t="s">
        <v>41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</row>
    <row r="11" spans="1:14" ht="46.35" customHeight="1" x14ac:dyDescent="0.25">
      <c r="A11" s="3"/>
      <c r="B11" s="7">
        <v>209310</v>
      </c>
      <c r="C11" s="25" t="s">
        <v>74</v>
      </c>
      <c r="D11" s="16" t="s">
        <v>61</v>
      </c>
      <c r="E11" s="39" t="s">
        <v>83</v>
      </c>
      <c r="F11" s="40"/>
      <c r="G11" s="40"/>
      <c r="H11" s="40"/>
      <c r="I11" s="40"/>
      <c r="J11" s="40"/>
      <c r="K11" s="41"/>
      <c r="L11" s="2"/>
      <c r="M11" s="2"/>
      <c r="N11" s="2"/>
    </row>
    <row r="12" spans="1:14" ht="60" x14ac:dyDescent="0.25">
      <c r="A12" s="2"/>
      <c r="B12" s="7">
        <v>209310</v>
      </c>
      <c r="C12" s="25" t="s">
        <v>74</v>
      </c>
      <c r="D12" s="13" t="s">
        <v>14</v>
      </c>
      <c r="E12" s="9" t="s">
        <v>84</v>
      </c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D13" s="14"/>
      <c r="E13" s="1"/>
    </row>
    <row r="14" spans="1:14" x14ac:dyDescent="0.25">
      <c r="D14" s="14"/>
      <c r="E14" s="1"/>
    </row>
    <row r="15" spans="1:14" x14ac:dyDescent="0.25">
      <c r="D15" s="14"/>
      <c r="E15" s="1"/>
    </row>
    <row r="16" spans="1:14" x14ac:dyDescent="0.25">
      <c r="D16" s="14"/>
      <c r="E16" s="1"/>
    </row>
    <row r="17" spans="4:5" x14ac:dyDescent="0.25">
      <c r="D17" s="14"/>
      <c r="E17" s="1"/>
    </row>
    <row r="18" spans="4:5" x14ac:dyDescent="0.25">
      <c r="D18" s="14"/>
      <c r="E18" s="1"/>
    </row>
    <row r="19" spans="4:5" x14ac:dyDescent="0.25">
      <c r="D19" s="14"/>
      <c r="E19" s="1"/>
    </row>
    <row r="20" spans="4:5" x14ac:dyDescent="0.25">
      <c r="D20" s="14"/>
      <c r="E20" s="1"/>
    </row>
    <row r="21" spans="4:5" x14ac:dyDescent="0.25">
      <c r="D21" s="14"/>
      <c r="E21" s="1"/>
    </row>
    <row r="22" spans="4:5" x14ac:dyDescent="0.25">
      <c r="D22" s="14"/>
      <c r="E22" s="1"/>
    </row>
    <row r="23" spans="4:5" x14ac:dyDescent="0.25">
      <c r="D23" s="14"/>
      <c r="E23" s="1"/>
    </row>
    <row r="24" spans="4:5" x14ac:dyDescent="0.25">
      <c r="D24" s="14"/>
      <c r="E24" s="1"/>
    </row>
    <row r="25" spans="4:5" x14ac:dyDescent="0.25">
      <c r="D25" s="14"/>
      <c r="E25" s="1"/>
    </row>
    <row r="26" spans="4:5" x14ac:dyDescent="0.25">
      <c r="D26" s="14"/>
      <c r="E26" s="1"/>
    </row>
    <row r="27" spans="4:5" x14ac:dyDescent="0.25">
      <c r="D27" s="14"/>
      <c r="E27" s="1"/>
    </row>
    <row r="28" spans="4:5" x14ac:dyDescent="0.25">
      <c r="D28" s="15"/>
    </row>
    <row r="29" spans="4:5" x14ac:dyDescent="0.25">
      <c r="D29" s="15"/>
    </row>
    <row r="30" spans="4:5" x14ac:dyDescent="0.25">
      <c r="D30" s="15"/>
    </row>
    <row r="31" spans="4:5" x14ac:dyDescent="0.25">
      <c r="D31" s="15"/>
    </row>
    <row r="32" spans="4:5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</sheetData>
  <mergeCells count="1">
    <mergeCell ref="E11:K11"/>
  </mergeCells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opLeftCell="B1" zoomScale="70" zoomScaleNormal="70" workbookViewId="0">
      <selection activeCell="O2" sqref="O2"/>
    </sheetView>
  </sheetViews>
  <sheetFormatPr defaultRowHeight="15" x14ac:dyDescent="0.25"/>
  <cols>
    <col min="1" max="1" width="9.140625" style="27"/>
    <col min="2" max="2" width="11.5703125" style="18" customWidth="1"/>
    <col min="3" max="3" width="25.42578125" style="18" customWidth="1"/>
    <col min="4" max="4" width="26.5703125" style="27" customWidth="1"/>
    <col min="5" max="5" width="20.5703125" style="33" customWidth="1"/>
    <col min="6" max="6" width="12.5703125" style="33" customWidth="1"/>
    <col min="7" max="7" width="10" style="10" customWidth="1"/>
    <col min="8" max="8" width="20.5703125" style="33" customWidth="1"/>
    <col min="9" max="9" width="10.5703125" style="33" customWidth="1"/>
    <col min="10" max="10" width="10" style="10" customWidth="1"/>
    <col min="11" max="11" width="20.5703125" style="33" customWidth="1"/>
    <col min="12" max="12" width="10.42578125" style="33" customWidth="1"/>
    <col min="13" max="13" width="10" style="10" customWidth="1"/>
    <col min="14" max="14" width="20.5703125" style="33" customWidth="1"/>
    <col min="15" max="15" width="9.5703125" style="33" customWidth="1"/>
    <col min="16" max="16" width="10" style="10" customWidth="1"/>
    <col min="17" max="17" width="20.5703125" style="33" customWidth="1"/>
    <col min="18" max="18" width="10.5703125" style="33" customWidth="1"/>
    <col min="19" max="19" width="10" style="10" customWidth="1"/>
    <col min="20" max="20" width="20.5703125" style="33" customWidth="1"/>
    <col min="21" max="21" width="10.140625" style="33" customWidth="1"/>
    <col min="22" max="22" width="10" style="10" customWidth="1"/>
    <col min="23" max="23" width="20.5703125" style="33" customWidth="1"/>
    <col min="24" max="24" width="9.5703125" style="33" customWidth="1"/>
    <col min="25" max="25" width="10" style="10" customWidth="1"/>
    <col min="26" max="26" width="20.5703125" style="33" customWidth="1"/>
    <col min="27" max="27" width="10.5703125" style="33" customWidth="1"/>
    <col min="28" max="28" width="10" style="10" customWidth="1"/>
    <col min="29" max="29" width="20.5703125" style="33" customWidth="1"/>
    <col min="30" max="30" width="10" style="33" customWidth="1"/>
    <col min="31" max="31" width="10" style="10" customWidth="1"/>
    <col min="32" max="32" width="20.5703125" style="33" customWidth="1"/>
    <col min="33" max="33" width="8.5703125" style="33" customWidth="1"/>
    <col min="34" max="34" width="10" style="10" customWidth="1"/>
  </cols>
  <sheetData>
    <row r="1" spans="1:34" ht="18.75" x14ac:dyDescent="0.25">
      <c r="D1" s="26" t="s">
        <v>85</v>
      </c>
      <c r="E1" s="31"/>
      <c r="F1" s="31"/>
      <c r="G1" s="32"/>
      <c r="H1" s="31"/>
      <c r="I1" s="31"/>
      <c r="J1" s="32"/>
      <c r="K1" s="31"/>
      <c r="L1" s="31"/>
      <c r="M1" s="32"/>
      <c r="N1" s="31"/>
      <c r="O1" s="31"/>
      <c r="P1" s="32"/>
      <c r="Q1" s="31"/>
      <c r="R1" s="31"/>
      <c r="S1" s="32"/>
      <c r="T1" s="31"/>
      <c r="U1" s="31"/>
      <c r="V1" s="32"/>
      <c r="W1" s="31"/>
      <c r="X1" s="31"/>
      <c r="Y1" s="32"/>
      <c r="Z1" s="31"/>
      <c r="AA1" s="31"/>
      <c r="AB1" s="32"/>
      <c r="AC1" s="31"/>
      <c r="AD1" s="31"/>
      <c r="AE1" s="32"/>
      <c r="AF1" s="31"/>
      <c r="AH1" s="32"/>
    </row>
    <row r="2" spans="1:34" ht="18.75" x14ac:dyDescent="0.25">
      <c r="A2" s="38" t="s">
        <v>72</v>
      </c>
    </row>
    <row r="3" spans="1:34" s="10" customFormat="1" ht="71.099999999999994" customHeight="1" x14ac:dyDescent="0.25">
      <c r="A3" s="19" t="s">
        <v>10</v>
      </c>
      <c r="B3" s="20" t="s">
        <v>15</v>
      </c>
      <c r="C3" s="20" t="s">
        <v>13</v>
      </c>
      <c r="D3" s="21" t="s">
        <v>16</v>
      </c>
      <c r="E3" s="20" t="s">
        <v>57</v>
      </c>
      <c r="F3" s="20" t="s">
        <v>26</v>
      </c>
      <c r="G3" s="17" t="s">
        <v>62</v>
      </c>
      <c r="H3" s="20" t="s">
        <v>17</v>
      </c>
      <c r="I3" s="20" t="s">
        <v>27</v>
      </c>
      <c r="J3" s="17" t="s">
        <v>63</v>
      </c>
      <c r="K3" s="20" t="s">
        <v>18</v>
      </c>
      <c r="L3" s="20" t="s">
        <v>28</v>
      </c>
      <c r="M3" s="17" t="s">
        <v>71</v>
      </c>
      <c r="N3" s="20" t="s">
        <v>19</v>
      </c>
      <c r="O3" s="20" t="s">
        <v>29</v>
      </c>
      <c r="P3" s="17" t="s">
        <v>70</v>
      </c>
      <c r="Q3" s="20" t="s">
        <v>20</v>
      </c>
      <c r="R3" s="20" t="s">
        <v>30</v>
      </c>
      <c r="S3" s="17" t="s">
        <v>69</v>
      </c>
      <c r="T3" s="20" t="s">
        <v>21</v>
      </c>
      <c r="U3" s="20" t="s">
        <v>31</v>
      </c>
      <c r="V3" s="17" t="s">
        <v>68</v>
      </c>
      <c r="W3" s="20" t="s">
        <v>22</v>
      </c>
      <c r="X3" s="20" t="s">
        <v>32</v>
      </c>
      <c r="Y3" s="17" t="s">
        <v>67</v>
      </c>
      <c r="Z3" s="20" t="s">
        <v>23</v>
      </c>
      <c r="AA3" s="20" t="s">
        <v>33</v>
      </c>
      <c r="AB3" s="17" t="s">
        <v>66</v>
      </c>
      <c r="AC3" s="20" t="s">
        <v>24</v>
      </c>
      <c r="AD3" s="20" t="s">
        <v>34</v>
      </c>
      <c r="AE3" s="17" t="s">
        <v>65</v>
      </c>
      <c r="AF3" s="20" t="s">
        <v>25</v>
      </c>
      <c r="AG3" s="20" t="s">
        <v>35</v>
      </c>
      <c r="AH3" s="17" t="s">
        <v>64</v>
      </c>
    </row>
    <row r="4" spans="1:34" ht="31.5" x14ac:dyDescent="0.25">
      <c r="A4" s="22">
        <v>1</v>
      </c>
      <c r="B4" s="23">
        <v>209310</v>
      </c>
      <c r="C4" s="25" t="s">
        <v>74</v>
      </c>
      <c r="D4" s="28" t="s">
        <v>42</v>
      </c>
      <c r="E4" s="22">
        <v>170</v>
      </c>
      <c r="F4" s="22">
        <v>10</v>
      </c>
      <c r="G4" s="34">
        <f t="shared" ref="G4:G29" si="0">IF(OR(AND(E4=34,0&lt;F4,F4&lt;=3),AND(E4=68,0&lt;F4,F4&lt;=7),AND(E4=102,0&lt;F4,F4&lt;=10),AND(E4&gt;=136,0&lt;F4,F4&lt;=14)),1,0)</f>
        <v>1</v>
      </c>
      <c r="H4" s="22">
        <v>170</v>
      </c>
      <c r="I4" s="22">
        <v>8</v>
      </c>
      <c r="J4" s="34">
        <f>IF(OR(AND(H4=34,0&lt;I4,I4&lt;=3),AND(H4=68,0&lt;I4,I4&lt;=7),AND(H4=102,0&lt;I4,I4&lt;=10),AND(H4&gt;=136,0&lt;I4,I4&lt;=14)),1,0)</f>
        <v>1</v>
      </c>
      <c r="K4" s="22">
        <v>170</v>
      </c>
      <c r="L4" s="22">
        <v>10</v>
      </c>
      <c r="M4" s="34">
        <f>IF(OR(AND(K4=34,0&lt;L4,L4&lt;=3),AND(K4=68,0&lt;L4,L4&lt;=7),AND(K4=102,0&lt;L4,L4&lt;=10),AND(K4&gt;=136,0&lt;L4,L4&lt;=14)),1,0)</f>
        <v>1</v>
      </c>
      <c r="N4" s="22"/>
      <c r="O4" s="22"/>
      <c r="P4" s="34">
        <f>IF(OR(AND(N4=34,0&lt;O4,O4&lt;=3),AND(N4=68,0&lt;O4,O4&lt;=7),AND(N4=102,0&lt;O4,O4&lt;=10),AND(N4&gt;=136,0&lt;O4,O4&lt;=14)),1,0)</f>
        <v>0</v>
      </c>
      <c r="Q4" s="22"/>
      <c r="R4" s="22"/>
      <c r="S4" s="34">
        <f>IF(OR(AND(Q4=34,0&lt;R4,R4&lt;=3),AND(Q4=68,0&lt;R4,R4&lt;=7),AND(Q4=102,0&lt;R4,R4&lt;=10),AND(Q4&gt;=136,0&lt;R4,R4&lt;=14)),1,0)</f>
        <v>0</v>
      </c>
      <c r="T4" s="22"/>
      <c r="U4" s="22"/>
      <c r="V4" s="34">
        <f>IF(OR(AND(T4=34,0&lt;U4,U4&lt;=3),AND(T4=68,0&lt;U4,U4&lt;=7),AND(T4=102,0&lt;U4,U4&lt;=10),AND(T4&gt;=136,0&lt;U4,U4&lt;=14)),1,0)</f>
        <v>0</v>
      </c>
      <c r="W4" s="22"/>
      <c r="X4" s="22"/>
      <c r="Y4" s="34">
        <f>IF(OR(AND(W4=34,0&lt;X4,X4&lt;=3),AND(W4=68,0&lt;X4,X4&lt;=7),AND(W4=102,0&lt;X4,X4&lt;=10),AND(W4&gt;=136,0&lt;X4,X4&lt;=14)),1,0)</f>
        <v>0</v>
      </c>
      <c r="Z4" s="22"/>
      <c r="AA4" s="22"/>
      <c r="AB4" s="34">
        <f>IF(OR(AND(Z4=34,0&lt;AA4,AA4&lt;=3),AND(Z4=68,0&lt;AA4,AA4&lt;=7),AND(Z4=102,0&lt;AA4,AA4&lt;=10),AND(Z4&gt;=136,0&lt;AA4,AA4&lt;=14)),1,0)</f>
        <v>0</v>
      </c>
      <c r="AC4" s="22"/>
      <c r="AD4" s="22"/>
      <c r="AE4" s="34">
        <f>IF(OR(AND(AC4=34,0&lt;AD4,AD4&lt;=3),AND(AC4=68,0&lt;AD4,AD4&lt;=7),AND(AC4=102,0&lt;AD4,AD4&lt;=10),AND(AC4&gt;=136,0&lt;AD4,AD4&lt;=14)),1,0)</f>
        <v>0</v>
      </c>
      <c r="AF4" s="22"/>
      <c r="AG4" s="22"/>
      <c r="AH4" s="34">
        <f>IF(OR(AND(AF4=34,0&lt;AG4,AG4&lt;=3),AND(AF4=68,0&lt;AG4,AG4&lt;=7),AND(AF4=102,0&lt;AG4,AG4&lt;=10),AND(AF4&gt;=136,0&lt;AG4,AG4&lt;=14)),1,0)</f>
        <v>0</v>
      </c>
    </row>
    <row r="5" spans="1:34" ht="31.5" x14ac:dyDescent="0.25">
      <c r="A5" s="22">
        <v>2</v>
      </c>
      <c r="B5" s="23">
        <v>209310</v>
      </c>
      <c r="C5" s="25" t="s">
        <v>74</v>
      </c>
      <c r="D5" s="28" t="s">
        <v>73</v>
      </c>
      <c r="E5" s="22"/>
      <c r="F5" s="22"/>
      <c r="G5" s="34"/>
      <c r="H5" s="22"/>
      <c r="I5" s="22"/>
      <c r="J5" s="34"/>
      <c r="K5" s="22"/>
      <c r="L5" s="22"/>
      <c r="M5" s="34"/>
      <c r="N5" s="22" t="s">
        <v>75</v>
      </c>
      <c r="O5" s="22">
        <v>10</v>
      </c>
      <c r="P5" s="34"/>
      <c r="Q5" s="22" t="s">
        <v>75</v>
      </c>
      <c r="R5" s="22">
        <v>10</v>
      </c>
      <c r="S5" s="34"/>
      <c r="T5" s="22">
        <v>170</v>
      </c>
      <c r="U5" s="22">
        <v>10</v>
      </c>
      <c r="V5" s="34"/>
      <c r="W5" s="22">
        <v>170</v>
      </c>
      <c r="X5" s="22">
        <v>8</v>
      </c>
      <c r="Y5" s="34"/>
      <c r="Z5" s="22">
        <v>102</v>
      </c>
      <c r="AA5" s="22">
        <v>8</v>
      </c>
      <c r="AB5" s="34"/>
      <c r="AC5" s="22">
        <v>102</v>
      </c>
      <c r="AD5" s="22">
        <v>8</v>
      </c>
      <c r="AE5" s="34"/>
      <c r="AF5" s="22">
        <v>102</v>
      </c>
      <c r="AG5" s="22">
        <v>7</v>
      </c>
      <c r="AH5" s="34"/>
    </row>
    <row r="6" spans="1:34" ht="31.5" x14ac:dyDescent="0.25">
      <c r="A6" s="22">
        <v>3</v>
      </c>
      <c r="B6" s="23">
        <v>209310</v>
      </c>
      <c r="C6" s="25" t="s">
        <v>74</v>
      </c>
      <c r="D6" s="29" t="s">
        <v>59</v>
      </c>
      <c r="E6" s="22">
        <v>136</v>
      </c>
      <c r="F6" s="22">
        <v>3</v>
      </c>
      <c r="G6" s="34">
        <f t="shared" si="0"/>
        <v>1</v>
      </c>
      <c r="H6" s="22">
        <v>136</v>
      </c>
      <c r="I6" s="22">
        <v>3</v>
      </c>
      <c r="J6" s="34">
        <f t="shared" ref="J6:J29" si="1">IF(OR(AND(H6=34,0&lt;I6,I6&lt;=3),AND(H6=68,0&lt;I6,I6&lt;=7),AND(H6=102,0&lt;I6,I6&lt;=10),AND(H6&gt;=136,0&lt;I6,I6&lt;=14)),1,0)</f>
        <v>1</v>
      </c>
      <c r="K6" s="22">
        <v>136</v>
      </c>
      <c r="L6" s="22">
        <v>4</v>
      </c>
      <c r="M6" s="34">
        <f t="shared" ref="M6:M29" si="2">IF(OR(AND(K6=34,0&lt;L6,L6&lt;=3),AND(K6=68,0&lt;L6,L6&lt;=7),AND(K6=102,0&lt;L6,L6&lt;=10),AND(K6&gt;=136,0&lt;L6,L6&lt;=14)),1,0)</f>
        <v>1</v>
      </c>
      <c r="N6" s="22">
        <v>68</v>
      </c>
      <c r="O6" s="22">
        <v>3</v>
      </c>
      <c r="P6" s="34">
        <f t="shared" ref="P6:P29" si="3">IF(OR(AND(N6=34,0&lt;O6,O6&lt;=3),AND(N6=68,0&lt;O6,O6&lt;=7),AND(N6=102,0&lt;O6,O6&lt;=10),AND(N6&gt;=136,0&lt;O6,O6&lt;=14)),1,0)</f>
        <v>1</v>
      </c>
      <c r="Q6" s="22">
        <v>102</v>
      </c>
      <c r="R6" s="22">
        <v>3</v>
      </c>
      <c r="S6" s="34">
        <f t="shared" ref="S6:S29" si="4">IF(OR(AND(Q6=34,0&lt;R6,R6&lt;=3),AND(Q6=68,0&lt;R6,R6&lt;=7),AND(Q6=102,0&lt;R6,R6&lt;=10),AND(Q6&gt;=136,0&lt;R6,R6&lt;=14)),1,0)</f>
        <v>1</v>
      </c>
      <c r="T6" s="22">
        <v>68</v>
      </c>
      <c r="U6" s="22">
        <v>3</v>
      </c>
      <c r="V6" s="34">
        <f t="shared" ref="V6:V29" si="5">IF(OR(AND(T6=34,0&lt;U6,U6&lt;=3),AND(T6=68,0&lt;U6,U6&lt;=7),AND(T6=102,0&lt;U6,U6&lt;=10),AND(T6&gt;=136,0&lt;U6,U6&lt;=14)),1,0)</f>
        <v>1</v>
      </c>
      <c r="W6" s="22">
        <v>68</v>
      </c>
      <c r="X6" s="22">
        <v>3</v>
      </c>
      <c r="Y6" s="34">
        <f t="shared" ref="Y6:Y29" si="6">IF(OR(AND(W6=34,0&lt;X6,X6&lt;=3),AND(W6=68,0&lt;X6,X6&lt;=7),AND(W6=102,0&lt;X6,X6&lt;=10),AND(W6&gt;=136,0&lt;X6,X6&lt;=14)),1,0)</f>
        <v>1</v>
      </c>
      <c r="Z6" s="22">
        <v>102</v>
      </c>
      <c r="AA6" s="22">
        <v>3</v>
      </c>
      <c r="AB6" s="34">
        <f t="shared" ref="AB6:AB29" si="7">IF(OR(AND(Z6=34,0&lt;AA6,AA6&lt;=3),AND(Z6=68,0&lt;AA6,AA6&lt;=7),AND(Z6=102,0&lt;AA6,AA6&lt;=10),AND(Z6&gt;=136,0&lt;AA6,AA6&lt;=14)),1,0)</f>
        <v>1</v>
      </c>
      <c r="AC6" s="22">
        <v>102</v>
      </c>
      <c r="AD6" s="22">
        <v>4</v>
      </c>
      <c r="AE6" s="34">
        <f t="shared" ref="AE6:AE28" si="8">IF(OR(AND(AC6=34,0&lt;AD6,AD6&lt;=3),AND(AC6=68,0&lt;AD6,AD6&lt;=7),AND(AC6=102,0&lt;AD6,AD6&lt;=10),AND(AC6&gt;=136,0&lt;AD6,AD6&lt;=14)),1,0)</f>
        <v>1</v>
      </c>
      <c r="AF6" s="22">
        <v>102</v>
      </c>
      <c r="AG6" s="22">
        <v>5</v>
      </c>
      <c r="AH6" s="34">
        <f t="shared" ref="AH6:AH29" si="9">IF(OR(AND(AF6=34,0&lt;AG6,AG6&lt;=3),AND(AF6=68,0&lt;AG6,AG6&lt;=7),AND(AF6=102,0&lt;AG6,AG6&lt;=10),AND(AF6&gt;=136,0&lt;AG6,AG6&lt;=14)),1,0)</f>
        <v>1</v>
      </c>
    </row>
    <row r="7" spans="1:34" ht="31.5" x14ac:dyDescent="0.25">
      <c r="A7" s="22">
        <v>4</v>
      </c>
      <c r="B7" s="23">
        <v>209310</v>
      </c>
      <c r="C7" s="25" t="s">
        <v>74</v>
      </c>
      <c r="D7" s="30" t="s">
        <v>58</v>
      </c>
      <c r="E7" s="22">
        <v>68</v>
      </c>
      <c r="F7" s="19">
        <v>2</v>
      </c>
      <c r="G7" s="34">
        <f t="shared" si="0"/>
        <v>1</v>
      </c>
      <c r="H7" s="22">
        <v>68</v>
      </c>
      <c r="I7" s="22">
        <v>3</v>
      </c>
      <c r="J7" s="34">
        <f t="shared" si="1"/>
        <v>1</v>
      </c>
      <c r="K7" s="22">
        <v>68</v>
      </c>
      <c r="L7" s="22">
        <v>3</v>
      </c>
      <c r="M7" s="34">
        <f t="shared" si="2"/>
        <v>1</v>
      </c>
      <c r="N7" s="22">
        <v>102</v>
      </c>
      <c r="O7" s="22">
        <v>5</v>
      </c>
      <c r="P7" s="34">
        <f t="shared" si="3"/>
        <v>1</v>
      </c>
      <c r="Q7" s="22">
        <v>102</v>
      </c>
      <c r="R7" s="22">
        <v>3</v>
      </c>
      <c r="S7" s="34">
        <f t="shared" si="4"/>
        <v>1</v>
      </c>
      <c r="T7" s="22">
        <v>102</v>
      </c>
      <c r="U7" s="22">
        <v>3</v>
      </c>
      <c r="V7" s="34">
        <f t="shared" si="5"/>
        <v>1</v>
      </c>
      <c r="W7" s="22">
        <v>102</v>
      </c>
      <c r="X7" s="22">
        <v>3</v>
      </c>
      <c r="Y7" s="34">
        <f t="shared" si="6"/>
        <v>1</v>
      </c>
      <c r="Z7" s="22">
        <v>102</v>
      </c>
      <c r="AA7" s="22">
        <v>3</v>
      </c>
      <c r="AB7" s="34">
        <f t="shared" si="7"/>
        <v>1</v>
      </c>
      <c r="AC7" s="22">
        <v>102</v>
      </c>
      <c r="AD7" s="22">
        <v>3</v>
      </c>
      <c r="AE7" s="34">
        <f t="shared" si="8"/>
        <v>1</v>
      </c>
      <c r="AF7" s="22">
        <v>102</v>
      </c>
      <c r="AG7" s="22">
        <v>4</v>
      </c>
      <c r="AH7" s="34">
        <f t="shared" si="9"/>
        <v>1</v>
      </c>
    </row>
    <row r="8" spans="1:34" ht="31.5" x14ac:dyDescent="0.25">
      <c r="A8" s="22">
        <v>5</v>
      </c>
      <c r="B8" s="23">
        <v>209310</v>
      </c>
      <c r="C8" s="25" t="s">
        <v>74</v>
      </c>
      <c r="D8" s="28" t="s">
        <v>43</v>
      </c>
      <c r="E8" s="22">
        <v>136</v>
      </c>
      <c r="F8" s="19">
        <v>9</v>
      </c>
      <c r="G8" s="34">
        <f t="shared" si="0"/>
        <v>1</v>
      </c>
      <c r="H8" s="22">
        <v>136</v>
      </c>
      <c r="I8" s="22">
        <v>6</v>
      </c>
      <c r="J8" s="34">
        <f t="shared" si="1"/>
        <v>1</v>
      </c>
      <c r="K8" s="22">
        <v>136</v>
      </c>
      <c r="L8" s="22">
        <v>13</v>
      </c>
      <c r="M8" s="34">
        <f t="shared" si="2"/>
        <v>1</v>
      </c>
      <c r="N8" s="22" t="s">
        <v>75</v>
      </c>
      <c r="O8" s="22">
        <v>13</v>
      </c>
      <c r="P8" s="34">
        <f t="shared" si="3"/>
        <v>1</v>
      </c>
      <c r="Q8" s="22" t="s">
        <v>75</v>
      </c>
      <c r="R8" s="22">
        <v>9</v>
      </c>
      <c r="S8" s="34">
        <f t="shared" si="4"/>
        <v>1</v>
      </c>
      <c r="T8" s="22" t="s">
        <v>75</v>
      </c>
      <c r="U8" s="22">
        <v>13</v>
      </c>
      <c r="V8" s="34">
        <f t="shared" si="5"/>
        <v>1</v>
      </c>
      <c r="W8" s="22" t="s">
        <v>75</v>
      </c>
      <c r="X8" s="22">
        <v>10</v>
      </c>
      <c r="Y8" s="34">
        <f t="shared" si="6"/>
        <v>1</v>
      </c>
      <c r="Z8" s="22" t="s">
        <v>75</v>
      </c>
      <c r="AA8" s="22">
        <v>13</v>
      </c>
      <c r="AB8" s="34">
        <f t="shared" si="7"/>
        <v>1</v>
      </c>
      <c r="AC8" s="22">
        <v>102</v>
      </c>
      <c r="AD8" s="22">
        <v>11</v>
      </c>
      <c r="AE8" s="34">
        <f t="shared" si="8"/>
        <v>0</v>
      </c>
      <c r="AF8" s="22">
        <v>102</v>
      </c>
      <c r="AG8" s="22">
        <v>10</v>
      </c>
      <c r="AH8" s="34">
        <f t="shared" si="9"/>
        <v>1</v>
      </c>
    </row>
    <row r="9" spans="1:34" ht="31.5" x14ac:dyDescent="0.25">
      <c r="A9" s="22">
        <v>6</v>
      </c>
      <c r="B9" s="23">
        <v>209311</v>
      </c>
      <c r="C9" s="25" t="s">
        <v>74</v>
      </c>
      <c r="D9" s="29" t="s">
        <v>77</v>
      </c>
      <c r="E9" s="22"/>
      <c r="F9" s="19"/>
      <c r="G9" s="34"/>
      <c r="H9" s="22"/>
      <c r="I9" s="22"/>
      <c r="J9" s="34"/>
      <c r="K9" s="22"/>
      <c r="L9" s="22"/>
      <c r="M9" s="34"/>
      <c r="N9" s="22"/>
      <c r="O9" s="22"/>
      <c r="P9" s="34"/>
      <c r="Q9" s="22"/>
      <c r="R9" s="22"/>
      <c r="S9" s="34"/>
      <c r="T9" s="22"/>
      <c r="U9" s="22"/>
      <c r="V9" s="34"/>
      <c r="W9" s="22"/>
      <c r="X9" s="22"/>
      <c r="Y9" s="34"/>
      <c r="Z9" s="22"/>
      <c r="AA9" s="22"/>
      <c r="AB9" s="34"/>
      <c r="AC9" s="22">
        <v>170</v>
      </c>
      <c r="AD9" s="22">
        <v>12</v>
      </c>
      <c r="AE9" s="34">
        <f t="shared" si="8"/>
        <v>1</v>
      </c>
      <c r="AF9" s="22">
        <v>170</v>
      </c>
      <c r="AG9" s="22">
        <v>10</v>
      </c>
      <c r="AH9" s="34">
        <f t="shared" si="9"/>
        <v>1</v>
      </c>
    </row>
    <row r="10" spans="1:34" ht="31.5" x14ac:dyDescent="0.25">
      <c r="A10" s="22">
        <v>7</v>
      </c>
      <c r="B10" s="23">
        <v>209310</v>
      </c>
      <c r="C10" s="25" t="s">
        <v>74</v>
      </c>
      <c r="D10" s="28" t="s">
        <v>44</v>
      </c>
      <c r="E10" s="22">
        <v>68</v>
      </c>
      <c r="F10" s="19">
        <v>4</v>
      </c>
      <c r="G10" s="34">
        <f t="shared" si="0"/>
        <v>1</v>
      </c>
      <c r="H10" s="22">
        <v>68</v>
      </c>
      <c r="I10" s="22">
        <v>4</v>
      </c>
      <c r="J10" s="34">
        <f t="shared" si="1"/>
        <v>1</v>
      </c>
      <c r="K10" s="22">
        <v>68</v>
      </c>
      <c r="L10" s="22">
        <v>4</v>
      </c>
      <c r="M10" s="34">
        <f t="shared" si="2"/>
        <v>1</v>
      </c>
      <c r="N10" s="22"/>
      <c r="O10" s="22"/>
      <c r="P10" s="34">
        <f t="shared" si="3"/>
        <v>0</v>
      </c>
      <c r="Q10" s="22"/>
      <c r="R10" s="22"/>
      <c r="S10" s="34">
        <f t="shared" si="4"/>
        <v>0</v>
      </c>
      <c r="T10" s="22"/>
      <c r="U10" s="22"/>
      <c r="V10" s="34">
        <f t="shared" si="5"/>
        <v>0</v>
      </c>
      <c r="W10" s="22"/>
      <c r="X10" s="22"/>
      <c r="Y10" s="34">
        <f t="shared" si="6"/>
        <v>0</v>
      </c>
      <c r="Z10" s="22"/>
      <c r="AA10" s="22"/>
      <c r="AB10" s="34">
        <f t="shared" si="7"/>
        <v>0</v>
      </c>
      <c r="AC10" s="22"/>
      <c r="AD10" s="22"/>
      <c r="AE10" s="34">
        <f t="shared" si="8"/>
        <v>0</v>
      </c>
      <c r="AF10" s="22"/>
      <c r="AG10" s="22"/>
      <c r="AH10" s="34">
        <f t="shared" si="9"/>
        <v>0</v>
      </c>
    </row>
    <row r="11" spans="1:34" ht="31.5" x14ac:dyDescent="0.25">
      <c r="A11" s="22">
        <v>8</v>
      </c>
      <c r="B11" s="23">
        <v>209310</v>
      </c>
      <c r="C11" s="25" t="s">
        <v>74</v>
      </c>
      <c r="D11" s="28" t="s">
        <v>45</v>
      </c>
      <c r="E11" s="22">
        <v>34</v>
      </c>
      <c r="F11" s="19"/>
      <c r="G11" s="34">
        <f t="shared" si="0"/>
        <v>0</v>
      </c>
      <c r="H11" s="22">
        <v>34</v>
      </c>
      <c r="I11" s="22"/>
      <c r="J11" s="34">
        <f t="shared" si="1"/>
        <v>0</v>
      </c>
      <c r="K11" s="22">
        <v>34</v>
      </c>
      <c r="L11" s="22"/>
      <c r="M11" s="34">
        <f t="shared" si="2"/>
        <v>0</v>
      </c>
      <c r="N11" s="22">
        <v>34</v>
      </c>
      <c r="O11" s="22"/>
      <c r="P11" s="34">
        <f t="shared" si="3"/>
        <v>0</v>
      </c>
      <c r="Q11" s="22">
        <v>34</v>
      </c>
      <c r="R11" s="22"/>
      <c r="S11" s="34">
        <f t="shared" si="4"/>
        <v>0</v>
      </c>
      <c r="T11" s="22">
        <v>34</v>
      </c>
      <c r="U11" s="22"/>
      <c r="V11" s="34">
        <f t="shared" si="5"/>
        <v>0</v>
      </c>
      <c r="W11" s="22">
        <v>34</v>
      </c>
      <c r="X11" s="22"/>
      <c r="Y11" s="34">
        <f t="shared" si="6"/>
        <v>0</v>
      </c>
      <c r="Z11" s="22">
        <v>34</v>
      </c>
      <c r="AA11" s="22"/>
      <c r="AB11" s="34">
        <f t="shared" si="7"/>
        <v>0</v>
      </c>
      <c r="AC11" s="22"/>
      <c r="AD11" s="22"/>
      <c r="AE11" s="34">
        <f t="shared" si="8"/>
        <v>0</v>
      </c>
      <c r="AF11" s="22"/>
      <c r="AG11" s="22"/>
      <c r="AH11" s="34">
        <f t="shared" si="9"/>
        <v>0</v>
      </c>
    </row>
    <row r="12" spans="1:34" ht="31.5" x14ac:dyDescent="0.25">
      <c r="A12" s="22">
        <v>9</v>
      </c>
      <c r="B12" s="23">
        <v>209310</v>
      </c>
      <c r="C12" s="25" t="s">
        <v>74</v>
      </c>
      <c r="D12" s="28" t="s">
        <v>46</v>
      </c>
      <c r="E12" s="22">
        <v>34</v>
      </c>
      <c r="F12" s="19"/>
      <c r="G12" s="34">
        <f t="shared" si="0"/>
        <v>0</v>
      </c>
      <c r="H12" s="22">
        <v>34</v>
      </c>
      <c r="I12" s="22"/>
      <c r="J12" s="34">
        <f t="shared" si="1"/>
        <v>0</v>
      </c>
      <c r="K12" s="22">
        <v>34</v>
      </c>
      <c r="L12" s="22"/>
      <c r="M12" s="34">
        <f t="shared" si="2"/>
        <v>0</v>
      </c>
      <c r="N12" s="22">
        <v>34</v>
      </c>
      <c r="O12" s="22"/>
      <c r="P12" s="34">
        <f t="shared" si="3"/>
        <v>0</v>
      </c>
      <c r="Q12" s="22">
        <v>34</v>
      </c>
      <c r="R12" s="22"/>
      <c r="S12" s="34">
        <f t="shared" si="4"/>
        <v>0</v>
      </c>
      <c r="T12" s="22">
        <v>34</v>
      </c>
      <c r="U12" s="22"/>
      <c r="V12" s="34">
        <f t="shared" si="5"/>
        <v>0</v>
      </c>
      <c r="W12" s="22">
        <v>34</v>
      </c>
      <c r="X12" s="22"/>
      <c r="Y12" s="34">
        <f t="shared" si="6"/>
        <v>0</v>
      </c>
      <c r="Z12" s="22">
        <v>34</v>
      </c>
      <c r="AA12" s="22"/>
      <c r="AB12" s="34">
        <f t="shared" si="7"/>
        <v>0</v>
      </c>
      <c r="AC12" s="22"/>
      <c r="AD12" s="22"/>
      <c r="AE12" s="34">
        <f t="shared" si="8"/>
        <v>0</v>
      </c>
      <c r="AF12" s="22"/>
      <c r="AG12" s="22"/>
      <c r="AH12" s="34">
        <f t="shared" si="9"/>
        <v>0</v>
      </c>
    </row>
    <row r="13" spans="1:34" ht="31.5" x14ac:dyDescent="0.25">
      <c r="A13" s="22">
        <v>10</v>
      </c>
      <c r="B13" s="23">
        <v>209310</v>
      </c>
      <c r="C13" s="25" t="s">
        <v>74</v>
      </c>
      <c r="D13" s="28" t="s">
        <v>47</v>
      </c>
      <c r="E13" s="22">
        <v>34</v>
      </c>
      <c r="F13" s="19"/>
      <c r="G13" s="34">
        <f t="shared" si="0"/>
        <v>0</v>
      </c>
      <c r="H13" s="22">
        <v>34</v>
      </c>
      <c r="I13" s="22"/>
      <c r="J13" s="34">
        <f t="shared" si="1"/>
        <v>0</v>
      </c>
      <c r="K13" s="22">
        <v>34</v>
      </c>
      <c r="L13" s="22"/>
      <c r="M13" s="34">
        <f t="shared" si="2"/>
        <v>0</v>
      </c>
      <c r="N13" s="22">
        <v>68</v>
      </c>
      <c r="O13" s="22"/>
      <c r="P13" s="34">
        <f t="shared" si="3"/>
        <v>0</v>
      </c>
      <c r="Q13" s="22">
        <v>68</v>
      </c>
      <c r="R13" s="22"/>
      <c r="S13" s="34">
        <f t="shared" si="4"/>
        <v>0</v>
      </c>
      <c r="T13" s="22">
        <v>68</v>
      </c>
      <c r="U13" s="22"/>
      <c r="V13" s="34">
        <f t="shared" si="5"/>
        <v>0</v>
      </c>
      <c r="W13" s="22">
        <v>68</v>
      </c>
      <c r="X13" s="22"/>
      <c r="Y13" s="34">
        <f t="shared" si="6"/>
        <v>0</v>
      </c>
      <c r="Z13" s="22">
        <v>68</v>
      </c>
      <c r="AA13" s="22"/>
      <c r="AB13" s="34">
        <f t="shared" si="7"/>
        <v>0</v>
      </c>
      <c r="AC13" s="22"/>
      <c r="AD13" s="22"/>
      <c r="AE13" s="34">
        <f t="shared" si="8"/>
        <v>0</v>
      </c>
      <c r="AF13" s="22"/>
      <c r="AG13" s="22"/>
      <c r="AH13" s="34">
        <f t="shared" si="9"/>
        <v>0</v>
      </c>
    </row>
    <row r="14" spans="1:34" ht="31.5" x14ac:dyDescent="0.25">
      <c r="A14" s="22">
        <v>11</v>
      </c>
      <c r="B14" s="23">
        <v>209310</v>
      </c>
      <c r="C14" s="25" t="s">
        <v>74</v>
      </c>
      <c r="D14" s="28" t="s">
        <v>48</v>
      </c>
      <c r="E14" s="22">
        <v>102</v>
      </c>
      <c r="F14" s="19"/>
      <c r="G14" s="34">
        <f t="shared" si="0"/>
        <v>0</v>
      </c>
      <c r="H14" s="22">
        <v>102</v>
      </c>
      <c r="I14" s="22"/>
      <c r="J14" s="34">
        <f t="shared" si="1"/>
        <v>0</v>
      </c>
      <c r="K14" s="22">
        <v>102</v>
      </c>
      <c r="L14" s="22"/>
      <c r="M14" s="34">
        <f t="shared" si="2"/>
        <v>0</v>
      </c>
      <c r="N14" s="22">
        <v>102</v>
      </c>
      <c r="O14" s="22"/>
      <c r="P14" s="34">
        <f t="shared" si="3"/>
        <v>0</v>
      </c>
      <c r="Q14" s="22">
        <v>102</v>
      </c>
      <c r="R14" s="22"/>
      <c r="S14" s="34">
        <f t="shared" si="4"/>
        <v>0</v>
      </c>
      <c r="T14" s="22">
        <v>102</v>
      </c>
      <c r="U14" s="22"/>
      <c r="V14" s="34">
        <f t="shared" si="5"/>
        <v>0</v>
      </c>
      <c r="W14" s="22">
        <v>102</v>
      </c>
      <c r="X14" s="22"/>
      <c r="Y14" s="34">
        <f t="shared" si="6"/>
        <v>0</v>
      </c>
      <c r="Z14" s="22">
        <v>102</v>
      </c>
      <c r="AA14" s="22"/>
      <c r="AB14" s="34">
        <f t="shared" si="7"/>
        <v>0</v>
      </c>
      <c r="AC14" s="22">
        <v>102</v>
      </c>
      <c r="AD14" s="22"/>
      <c r="AE14" s="34">
        <f t="shared" si="8"/>
        <v>0</v>
      </c>
      <c r="AF14" s="22">
        <v>102</v>
      </c>
      <c r="AG14" s="22"/>
      <c r="AH14" s="34">
        <f t="shared" si="9"/>
        <v>0</v>
      </c>
    </row>
    <row r="15" spans="1:34" ht="31.5" x14ac:dyDescent="0.25">
      <c r="A15" s="22">
        <v>12</v>
      </c>
      <c r="B15" s="23">
        <v>209310</v>
      </c>
      <c r="C15" s="25" t="s">
        <v>74</v>
      </c>
      <c r="D15" s="24" t="s">
        <v>49</v>
      </c>
      <c r="E15" s="22"/>
      <c r="F15" s="19"/>
      <c r="G15" s="34">
        <f t="shared" si="0"/>
        <v>0</v>
      </c>
      <c r="H15" s="22"/>
      <c r="I15" s="22"/>
      <c r="J15" s="34">
        <f t="shared" si="1"/>
        <v>0</v>
      </c>
      <c r="K15" s="22">
        <v>34</v>
      </c>
      <c r="L15" s="22">
        <v>2</v>
      </c>
      <c r="M15" s="34">
        <f t="shared" si="2"/>
        <v>1</v>
      </c>
      <c r="N15" s="22"/>
      <c r="O15" s="22"/>
      <c r="P15" s="34">
        <f t="shared" si="3"/>
        <v>0</v>
      </c>
      <c r="Q15" s="22"/>
      <c r="R15" s="22"/>
      <c r="S15" s="34">
        <f t="shared" si="4"/>
        <v>0</v>
      </c>
      <c r="T15" s="22"/>
      <c r="U15" s="22"/>
      <c r="V15" s="34">
        <f t="shared" si="5"/>
        <v>0</v>
      </c>
      <c r="W15" s="22"/>
      <c r="X15" s="22"/>
      <c r="Y15" s="34">
        <f t="shared" si="6"/>
        <v>0</v>
      </c>
      <c r="Z15" s="22"/>
      <c r="AA15" s="22"/>
      <c r="AB15" s="34">
        <f t="shared" si="7"/>
        <v>0</v>
      </c>
      <c r="AC15" s="22"/>
      <c r="AD15" s="22"/>
      <c r="AE15" s="34">
        <f t="shared" si="8"/>
        <v>0</v>
      </c>
      <c r="AF15" s="22"/>
      <c r="AG15" s="22"/>
      <c r="AH15" s="34">
        <f t="shared" si="9"/>
        <v>0</v>
      </c>
    </row>
    <row r="16" spans="1:34" ht="31.5" x14ac:dyDescent="0.25">
      <c r="A16" s="22">
        <v>13</v>
      </c>
      <c r="B16" s="23">
        <v>209310</v>
      </c>
      <c r="C16" s="25" t="s">
        <v>74</v>
      </c>
      <c r="D16" s="28" t="s">
        <v>55</v>
      </c>
      <c r="E16" s="22"/>
      <c r="F16" s="19"/>
      <c r="G16" s="34">
        <f t="shared" si="0"/>
        <v>0</v>
      </c>
      <c r="H16" s="22"/>
      <c r="I16" s="22"/>
      <c r="J16" s="34">
        <f t="shared" si="1"/>
        <v>0</v>
      </c>
      <c r="K16" s="22"/>
      <c r="L16" s="22"/>
      <c r="M16" s="34">
        <f t="shared" si="2"/>
        <v>0</v>
      </c>
      <c r="N16" s="22">
        <v>34</v>
      </c>
      <c r="O16" s="22">
        <v>2</v>
      </c>
      <c r="P16" s="34">
        <f t="shared" si="3"/>
        <v>1</v>
      </c>
      <c r="Q16" s="22">
        <v>34</v>
      </c>
      <c r="R16" s="22">
        <v>1</v>
      </c>
      <c r="S16" s="34">
        <f t="shared" si="4"/>
        <v>1</v>
      </c>
      <c r="T16" s="22"/>
      <c r="U16" s="22"/>
      <c r="V16" s="34">
        <f t="shared" si="5"/>
        <v>0</v>
      </c>
      <c r="W16" s="22"/>
      <c r="X16" s="22"/>
      <c r="Y16" s="34">
        <f t="shared" si="6"/>
        <v>0</v>
      </c>
      <c r="Z16" s="22"/>
      <c r="AA16" s="22"/>
      <c r="AB16" s="34">
        <f t="shared" si="7"/>
        <v>0</v>
      </c>
      <c r="AC16" s="22"/>
      <c r="AD16" s="22"/>
      <c r="AE16" s="34">
        <f t="shared" si="8"/>
        <v>0</v>
      </c>
      <c r="AF16" s="22"/>
      <c r="AG16" s="22"/>
      <c r="AH16" s="34">
        <f t="shared" si="9"/>
        <v>0</v>
      </c>
    </row>
    <row r="17" spans="1:34" ht="31.5" x14ac:dyDescent="0.25">
      <c r="A17" s="22">
        <v>14</v>
      </c>
      <c r="B17" s="23">
        <v>209310</v>
      </c>
      <c r="C17" s="25" t="s">
        <v>74</v>
      </c>
      <c r="D17" s="28" t="s">
        <v>50</v>
      </c>
      <c r="E17" s="22"/>
      <c r="F17" s="19"/>
      <c r="G17" s="34">
        <f t="shared" si="0"/>
        <v>0</v>
      </c>
      <c r="H17" s="22"/>
      <c r="I17" s="22"/>
      <c r="J17" s="34">
        <f t="shared" si="1"/>
        <v>0</v>
      </c>
      <c r="K17" s="22"/>
      <c r="L17" s="22"/>
      <c r="M17" s="34">
        <f t="shared" si="2"/>
        <v>0</v>
      </c>
      <c r="N17" s="22">
        <v>34</v>
      </c>
      <c r="O17" s="22">
        <v>2</v>
      </c>
      <c r="P17" s="34">
        <f t="shared" si="3"/>
        <v>1</v>
      </c>
      <c r="Q17" s="22">
        <v>34</v>
      </c>
      <c r="R17" s="22">
        <v>3</v>
      </c>
      <c r="S17" s="34">
        <f t="shared" si="4"/>
        <v>1</v>
      </c>
      <c r="T17" s="22">
        <v>34</v>
      </c>
      <c r="U17" s="22">
        <v>3</v>
      </c>
      <c r="V17" s="34">
        <f t="shared" si="5"/>
        <v>1</v>
      </c>
      <c r="W17" s="22">
        <v>34</v>
      </c>
      <c r="X17" s="22">
        <v>3</v>
      </c>
      <c r="Y17" s="34">
        <f t="shared" si="6"/>
        <v>1</v>
      </c>
      <c r="Z17" s="22">
        <v>34</v>
      </c>
      <c r="AA17" s="22">
        <v>3</v>
      </c>
      <c r="AB17" s="34">
        <f t="shared" si="7"/>
        <v>1</v>
      </c>
      <c r="AC17" s="22">
        <v>34</v>
      </c>
      <c r="AD17" s="22"/>
      <c r="AE17" s="34">
        <f t="shared" si="8"/>
        <v>0</v>
      </c>
      <c r="AF17" s="22">
        <v>34</v>
      </c>
      <c r="AG17" s="22">
        <v>3</v>
      </c>
      <c r="AH17" s="34">
        <f t="shared" si="9"/>
        <v>1</v>
      </c>
    </row>
    <row r="18" spans="1:34" ht="31.5" x14ac:dyDescent="0.25">
      <c r="A18" s="22">
        <v>15</v>
      </c>
      <c r="B18" s="23">
        <v>209310</v>
      </c>
      <c r="C18" s="25" t="s">
        <v>74</v>
      </c>
      <c r="D18" s="28" t="s">
        <v>51</v>
      </c>
      <c r="E18" s="22"/>
      <c r="F18" s="19"/>
      <c r="G18" s="34">
        <f t="shared" si="0"/>
        <v>0</v>
      </c>
      <c r="H18" s="22"/>
      <c r="I18" s="22"/>
      <c r="J18" s="34">
        <f t="shared" si="1"/>
        <v>0</v>
      </c>
      <c r="K18" s="22"/>
      <c r="L18" s="22"/>
      <c r="M18" s="34">
        <f t="shared" si="2"/>
        <v>0</v>
      </c>
      <c r="N18" s="22"/>
      <c r="O18" s="22"/>
      <c r="P18" s="34">
        <f t="shared" si="3"/>
        <v>0</v>
      </c>
      <c r="Q18" s="22">
        <v>34</v>
      </c>
      <c r="R18" s="22">
        <v>1</v>
      </c>
      <c r="S18" s="34">
        <f t="shared" si="4"/>
        <v>1</v>
      </c>
      <c r="T18" s="22">
        <v>34</v>
      </c>
      <c r="U18" s="22">
        <v>3</v>
      </c>
      <c r="V18" s="34">
        <f t="shared" si="5"/>
        <v>1</v>
      </c>
      <c r="W18" s="22">
        <v>34</v>
      </c>
      <c r="X18" s="22">
        <v>3</v>
      </c>
      <c r="Y18" s="34">
        <f t="shared" si="6"/>
        <v>1</v>
      </c>
      <c r="Z18" s="22">
        <v>34</v>
      </c>
      <c r="AA18" s="22">
        <v>3</v>
      </c>
      <c r="AB18" s="34">
        <f t="shared" si="7"/>
        <v>1</v>
      </c>
      <c r="AC18" s="22"/>
      <c r="AD18" s="22"/>
      <c r="AE18" s="34">
        <f t="shared" si="8"/>
        <v>0</v>
      </c>
      <c r="AF18" s="22">
        <v>68</v>
      </c>
      <c r="AG18" s="22"/>
      <c r="AH18" s="34">
        <f t="shared" si="9"/>
        <v>0</v>
      </c>
    </row>
    <row r="19" spans="1:34" ht="31.5" x14ac:dyDescent="0.25">
      <c r="A19" s="22">
        <v>16</v>
      </c>
      <c r="B19" s="23">
        <v>209310</v>
      </c>
      <c r="C19" s="25" t="s">
        <v>74</v>
      </c>
      <c r="D19" s="29" t="s">
        <v>60</v>
      </c>
      <c r="E19" s="22"/>
      <c r="F19" s="19"/>
      <c r="G19" s="34">
        <f t="shared" si="0"/>
        <v>0</v>
      </c>
      <c r="H19" s="22"/>
      <c r="I19" s="22"/>
      <c r="J19" s="34">
        <f t="shared" si="1"/>
        <v>0</v>
      </c>
      <c r="K19" s="22"/>
      <c r="L19" s="22"/>
      <c r="M19" s="34">
        <f t="shared" si="2"/>
        <v>0</v>
      </c>
      <c r="N19" s="22">
        <v>68</v>
      </c>
      <c r="O19" s="22">
        <v>3</v>
      </c>
      <c r="P19" s="34">
        <f t="shared" si="3"/>
        <v>1</v>
      </c>
      <c r="Q19" s="22">
        <v>68</v>
      </c>
      <c r="R19" s="22">
        <v>3</v>
      </c>
      <c r="S19" s="34">
        <f t="shared" si="4"/>
        <v>1</v>
      </c>
      <c r="T19" s="22">
        <v>68</v>
      </c>
      <c r="U19" s="22">
        <v>3</v>
      </c>
      <c r="V19" s="34">
        <f t="shared" si="5"/>
        <v>1</v>
      </c>
      <c r="W19" s="22">
        <v>68</v>
      </c>
      <c r="X19" s="22">
        <v>3</v>
      </c>
      <c r="Y19" s="34">
        <f t="shared" si="6"/>
        <v>1</v>
      </c>
      <c r="Z19" s="22">
        <v>68</v>
      </c>
      <c r="AA19" s="22">
        <v>3</v>
      </c>
      <c r="AB19" s="34">
        <f t="shared" si="7"/>
        <v>1</v>
      </c>
      <c r="AC19" s="22">
        <v>102</v>
      </c>
      <c r="AD19" s="22">
        <v>3</v>
      </c>
      <c r="AE19" s="34">
        <f t="shared" si="8"/>
        <v>1</v>
      </c>
      <c r="AF19" s="22">
        <v>102</v>
      </c>
      <c r="AG19" s="22">
        <v>3</v>
      </c>
      <c r="AH19" s="34">
        <f t="shared" si="9"/>
        <v>1</v>
      </c>
    </row>
    <row r="20" spans="1:34" ht="31.5" x14ac:dyDescent="0.25">
      <c r="A20" s="22">
        <v>17</v>
      </c>
      <c r="B20" s="23">
        <v>209310</v>
      </c>
      <c r="C20" s="25" t="s">
        <v>74</v>
      </c>
      <c r="D20" s="28" t="s">
        <v>52</v>
      </c>
      <c r="E20" s="22"/>
      <c r="F20" s="19"/>
      <c r="G20" s="34">
        <f t="shared" si="0"/>
        <v>0</v>
      </c>
      <c r="H20" s="22"/>
      <c r="I20" s="22"/>
      <c r="J20" s="34">
        <f t="shared" si="1"/>
        <v>0</v>
      </c>
      <c r="K20" s="22"/>
      <c r="L20" s="22"/>
      <c r="M20" s="34">
        <f t="shared" si="2"/>
        <v>0</v>
      </c>
      <c r="N20" s="22">
        <v>34</v>
      </c>
      <c r="O20" s="22">
        <v>2</v>
      </c>
      <c r="P20" s="34">
        <f t="shared" si="3"/>
        <v>1</v>
      </c>
      <c r="Q20" s="22">
        <v>68</v>
      </c>
      <c r="R20" s="22">
        <v>3</v>
      </c>
      <c r="S20" s="34">
        <f t="shared" si="4"/>
        <v>1</v>
      </c>
      <c r="T20" s="22">
        <v>34</v>
      </c>
      <c r="U20" s="22">
        <v>3</v>
      </c>
      <c r="V20" s="34">
        <f t="shared" si="5"/>
        <v>1</v>
      </c>
      <c r="W20" s="22">
        <v>34</v>
      </c>
      <c r="X20" s="22">
        <v>3</v>
      </c>
      <c r="Y20" s="34">
        <f t="shared" si="6"/>
        <v>1</v>
      </c>
      <c r="Z20" s="22">
        <v>34</v>
      </c>
      <c r="AA20" s="22">
        <v>3</v>
      </c>
      <c r="AB20" s="34">
        <f t="shared" si="7"/>
        <v>1</v>
      </c>
      <c r="AC20" s="22"/>
      <c r="AD20" s="22"/>
      <c r="AE20" s="34">
        <f t="shared" si="8"/>
        <v>0</v>
      </c>
      <c r="AF20" s="22"/>
      <c r="AG20" s="22"/>
      <c r="AH20" s="34">
        <f t="shared" si="9"/>
        <v>0</v>
      </c>
    </row>
    <row r="21" spans="1:34" ht="31.5" x14ac:dyDescent="0.25">
      <c r="A21" s="22">
        <v>18</v>
      </c>
      <c r="B21" s="23">
        <v>209310</v>
      </c>
      <c r="C21" s="25" t="s">
        <v>74</v>
      </c>
      <c r="D21" s="28" t="s">
        <v>54</v>
      </c>
      <c r="E21" s="22"/>
      <c r="F21" s="19"/>
      <c r="G21" s="34">
        <f t="shared" si="0"/>
        <v>0</v>
      </c>
      <c r="H21" s="22"/>
      <c r="I21" s="22"/>
      <c r="J21" s="34">
        <f t="shared" si="1"/>
        <v>0</v>
      </c>
      <c r="K21" s="22"/>
      <c r="L21" s="22"/>
      <c r="M21" s="34">
        <f t="shared" si="2"/>
        <v>0</v>
      </c>
      <c r="N21" s="22">
        <v>34</v>
      </c>
      <c r="O21" s="22">
        <v>3</v>
      </c>
      <c r="P21" s="34">
        <f t="shared" si="3"/>
        <v>1</v>
      </c>
      <c r="Q21" s="22">
        <v>68</v>
      </c>
      <c r="R21" s="22">
        <v>3</v>
      </c>
      <c r="S21" s="34">
        <f t="shared" si="4"/>
        <v>1</v>
      </c>
      <c r="T21" s="22">
        <v>68</v>
      </c>
      <c r="U21" s="22">
        <v>3</v>
      </c>
      <c r="V21" s="34">
        <f t="shared" si="5"/>
        <v>1</v>
      </c>
      <c r="W21" s="22">
        <v>68</v>
      </c>
      <c r="X21" s="22">
        <v>3</v>
      </c>
      <c r="Y21" s="34">
        <f t="shared" si="6"/>
        <v>1</v>
      </c>
      <c r="Z21" s="22">
        <v>68</v>
      </c>
      <c r="AA21" s="22">
        <v>3</v>
      </c>
      <c r="AB21" s="34">
        <f t="shared" si="7"/>
        <v>1</v>
      </c>
      <c r="AC21" s="22">
        <v>34</v>
      </c>
      <c r="AD21" s="22">
        <v>3</v>
      </c>
      <c r="AE21" s="34">
        <f t="shared" si="8"/>
        <v>1</v>
      </c>
      <c r="AF21" s="22">
        <v>34</v>
      </c>
      <c r="AG21" s="22">
        <v>3</v>
      </c>
      <c r="AH21" s="34">
        <f t="shared" si="9"/>
        <v>1</v>
      </c>
    </row>
    <row r="22" spans="1:34" ht="31.5" x14ac:dyDescent="0.25">
      <c r="A22" s="22">
        <v>19</v>
      </c>
      <c r="B22" s="23">
        <v>209310</v>
      </c>
      <c r="C22" s="25" t="s">
        <v>74</v>
      </c>
      <c r="D22" s="36" t="s">
        <v>78</v>
      </c>
      <c r="E22" s="22"/>
      <c r="F22" s="19"/>
      <c r="G22" s="34"/>
      <c r="H22" s="22"/>
      <c r="I22" s="22"/>
      <c r="J22" s="34"/>
      <c r="K22" s="22"/>
      <c r="L22" s="22"/>
      <c r="M22" s="34"/>
      <c r="N22" s="22"/>
      <c r="O22" s="22"/>
      <c r="P22" s="34"/>
      <c r="Q22" s="22"/>
      <c r="R22" s="22"/>
      <c r="S22" s="34"/>
      <c r="T22" s="22"/>
      <c r="U22" s="22"/>
      <c r="V22" s="34"/>
      <c r="W22" s="22"/>
      <c r="X22" s="22"/>
      <c r="Y22" s="34"/>
      <c r="Z22" s="22"/>
      <c r="AA22" s="22"/>
      <c r="AB22" s="34"/>
      <c r="AC22" s="22">
        <v>102</v>
      </c>
      <c r="AD22" s="22">
        <v>3</v>
      </c>
      <c r="AE22" s="34"/>
      <c r="AF22" s="22">
        <v>102</v>
      </c>
      <c r="AG22" s="22">
        <v>3</v>
      </c>
      <c r="AH22" s="34"/>
    </row>
    <row r="23" spans="1:34" ht="31.5" x14ac:dyDescent="0.25">
      <c r="A23" s="22">
        <v>20</v>
      </c>
      <c r="B23" s="23">
        <v>209310</v>
      </c>
      <c r="C23" s="25" t="s">
        <v>74</v>
      </c>
      <c r="D23" s="37" t="s">
        <v>53</v>
      </c>
      <c r="E23" s="22"/>
      <c r="F23" s="19"/>
      <c r="G23" s="34">
        <f t="shared" si="0"/>
        <v>0</v>
      </c>
      <c r="H23" s="22"/>
      <c r="I23" s="22"/>
      <c r="J23" s="34">
        <f t="shared" si="1"/>
        <v>0</v>
      </c>
      <c r="K23" s="22"/>
      <c r="L23" s="22"/>
      <c r="M23" s="34">
        <f t="shared" si="2"/>
        <v>0</v>
      </c>
      <c r="N23" s="22"/>
      <c r="O23" s="22"/>
      <c r="P23" s="34">
        <f t="shared" si="3"/>
        <v>0</v>
      </c>
      <c r="Q23" s="22">
        <v>68</v>
      </c>
      <c r="R23" s="22">
        <v>2</v>
      </c>
      <c r="S23" s="34">
        <f t="shared" si="4"/>
        <v>1</v>
      </c>
      <c r="T23" s="22">
        <v>68</v>
      </c>
      <c r="U23" s="22">
        <v>2</v>
      </c>
      <c r="V23" s="34">
        <f t="shared" si="5"/>
        <v>1</v>
      </c>
      <c r="W23" s="22">
        <v>68</v>
      </c>
      <c r="X23" s="22">
        <v>9</v>
      </c>
      <c r="Y23" s="34">
        <f t="shared" si="6"/>
        <v>0</v>
      </c>
      <c r="Z23" s="22">
        <v>68</v>
      </c>
      <c r="AA23" s="22">
        <v>7</v>
      </c>
      <c r="AB23" s="34">
        <f t="shared" si="7"/>
        <v>1</v>
      </c>
      <c r="AC23" s="22"/>
      <c r="AD23" s="22"/>
      <c r="AE23" s="34">
        <f t="shared" si="8"/>
        <v>0</v>
      </c>
      <c r="AF23" s="22"/>
      <c r="AG23" s="22"/>
      <c r="AH23" s="34">
        <f t="shared" si="9"/>
        <v>0</v>
      </c>
    </row>
    <row r="24" spans="1:34" ht="31.5" x14ac:dyDescent="0.25">
      <c r="A24" s="22">
        <v>21</v>
      </c>
      <c r="B24" s="23">
        <v>209311</v>
      </c>
      <c r="C24" s="25" t="s">
        <v>74</v>
      </c>
      <c r="D24" s="37" t="s">
        <v>79</v>
      </c>
      <c r="E24" s="22"/>
      <c r="F24" s="19"/>
      <c r="G24" s="34"/>
      <c r="H24" s="22"/>
      <c r="I24" s="22"/>
      <c r="J24" s="34"/>
      <c r="K24" s="22"/>
      <c r="L24" s="22"/>
      <c r="M24" s="34"/>
      <c r="N24" s="22"/>
      <c r="O24" s="22"/>
      <c r="P24" s="34"/>
      <c r="Q24" s="22"/>
      <c r="R24" s="22"/>
      <c r="S24" s="34"/>
      <c r="T24" s="22"/>
      <c r="U24" s="22"/>
      <c r="V24" s="34"/>
      <c r="W24" s="22"/>
      <c r="X24" s="22"/>
      <c r="Y24" s="34"/>
      <c r="Z24" s="22"/>
      <c r="AA24" s="22"/>
      <c r="AB24" s="34"/>
      <c r="AC24" s="22">
        <v>170</v>
      </c>
      <c r="AD24" s="22">
        <v>7</v>
      </c>
      <c r="AE24" s="34">
        <f t="shared" si="8"/>
        <v>1</v>
      </c>
      <c r="AF24" s="22">
        <v>170</v>
      </c>
      <c r="AG24" s="22">
        <v>5</v>
      </c>
      <c r="AH24" s="34"/>
    </row>
    <row r="25" spans="1:34" ht="31.5" x14ac:dyDescent="0.25">
      <c r="A25" s="22">
        <v>22</v>
      </c>
      <c r="B25" s="23">
        <v>209310</v>
      </c>
      <c r="C25" s="25" t="s">
        <v>74</v>
      </c>
      <c r="D25" s="35" t="s">
        <v>56</v>
      </c>
      <c r="E25" s="22"/>
      <c r="F25" s="19"/>
      <c r="G25" s="34">
        <f t="shared" si="0"/>
        <v>0</v>
      </c>
      <c r="H25" s="22"/>
      <c r="I25" s="22"/>
      <c r="J25" s="34">
        <f t="shared" si="1"/>
        <v>0</v>
      </c>
      <c r="K25" s="22"/>
      <c r="L25" s="22"/>
      <c r="M25" s="34">
        <f t="shared" si="2"/>
        <v>0</v>
      </c>
      <c r="N25" s="22"/>
      <c r="O25" s="22"/>
      <c r="P25" s="34">
        <f t="shared" si="3"/>
        <v>0</v>
      </c>
      <c r="Q25" s="22"/>
      <c r="R25" s="22"/>
      <c r="S25" s="34">
        <f t="shared" si="4"/>
        <v>0</v>
      </c>
      <c r="T25" s="22"/>
      <c r="U25" s="22"/>
      <c r="V25" s="34">
        <f t="shared" si="5"/>
        <v>0</v>
      </c>
      <c r="W25" s="22"/>
      <c r="X25" s="22"/>
      <c r="Y25" s="34">
        <f t="shared" si="6"/>
        <v>0</v>
      </c>
      <c r="Z25" s="22">
        <v>68</v>
      </c>
      <c r="AA25" s="22">
        <v>5</v>
      </c>
      <c r="AB25" s="34">
        <f t="shared" si="7"/>
        <v>1</v>
      </c>
      <c r="AC25" s="22">
        <v>68</v>
      </c>
      <c r="AD25" s="22">
        <v>3</v>
      </c>
      <c r="AE25" s="34">
        <v>3</v>
      </c>
      <c r="AF25" s="22">
        <v>68</v>
      </c>
      <c r="AG25" s="22">
        <v>3</v>
      </c>
      <c r="AH25" s="34">
        <f t="shared" si="9"/>
        <v>1</v>
      </c>
    </row>
    <row r="26" spans="1:34" ht="31.5" x14ac:dyDescent="0.25">
      <c r="A26" s="22">
        <v>23</v>
      </c>
      <c r="B26" s="23">
        <v>209310</v>
      </c>
      <c r="C26" s="25" t="s">
        <v>74</v>
      </c>
      <c r="D26" s="35" t="s">
        <v>80</v>
      </c>
      <c r="E26" s="22"/>
      <c r="F26" s="19"/>
      <c r="G26" s="34"/>
      <c r="H26" s="22"/>
      <c r="I26" s="22"/>
      <c r="J26" s="34"/>
      <c r="K26" s="22"/>
      <c r="L26" s="22"/>
      <c r="M26" s="34"/>
      <c r="N26" s="22"/>
      <c r="O26" s="22"/>
      <c r="P26" s="34"/>
      <c r="Q26" s="22"/>
      <c r="R26" s="22"/>
      <c r="S26" s="34"/>
      <c r="T26" s="22"/>
      <c r="U26" s="22"/>
      <c r="V26" s="34"/>
      <c r="W26" s="22"/>
      <c r="X26" s="22"/>
      <c r="Y26" s="34"/>
      <c r="Z26" s="22"/>
      <c r="AA26" s="22"/>
      <c r="AB26" s="34"/>
      <c r="AC26" s="33">
        <v>170</v>
      </c>
      <c r="AD26" s="33">
        <v>5</v>
      </c>
      <c r="AE26" s="34">
        <v>5</v>
      </c>
      <c r="AF26" s="33">
        <v>170</v>
      </c>
      <c r="AG26" s="22">
        <v>3</v>
      </c>
      <c r="AH26" s="34"/>
    </row>
    <row r="27" spans="1:34" ht="31.5" x14ac:dyDescent="0.25">
      <c r="A27" s="22">
        <v>24</v>
      </c>
      <c r="B27" s="23">
        <v>209310</v>
      </c>
      <c r="C27" s="25" t="s">
        <v>74</v>
      </c>
      <c r="D27" s="35" t="s">
        <v>82</v>
      </c>
      <c r="E27" s="22"/>
      <c r="F27" s="19"/>
      <c r="G27" s="34"/>
      <c r="H27" s="22"/>
      <c r="I27" s="22"/>
      <c r="J27" s="34"/>
      <c r="K27" s="22"/>
      <c r="L27" s="22"/>
      <c r="M27" s="34"/>
      <c r="N27" s="22"/>
      <c r="O27" s="22"/>
      <c r="P27" s="34"/>
      <c r="Q27" s="22"/>
      <c r="R27" s="22"/>
      <c r="S27" s="34"/>
      <c r="T27" s="22"/>
      <c r="U27" s="22"/>
      <c r="V27" s="34"/>
      <c r="W27" s="22"/>
      <c r="X27" s="22"/>
      <c r="Y27" s="34"/>
      <c r="Z27" s="22"/>
      <c r="AA27" s="22"/>
      <c r="AB27" s="34"/>
      <c r="AE27" s="34"/>
      <c r="AF27" s="33">
        <v>68</v>
      </c>
      <c r="AG27" s="22">
        <v>2</v>
      </c>
      <c r="AH27" s="34"/>
    </row>
    <row r="28" spans="1:34" ht="31.5" x14ac:dyDescent="0.25">
      <c r="A28" s="22">
        <v>25</v>
      </c>
      <c r="B28" s="23">
        <v>209310</v>
      </c>
      <c r="C28" s="25" t="s">
        <v>74</v>
      </c>
      <c r="D28" s="35" t="s">
        <v>76</v>
      </c>
      <c r="E28" s="22"/>
      <c r="F28" s="19"/>
      <c r="G28" s="34">
        <f t="shared" si="0"/>
        <v>0</v>
      </c>
      <c r="H28" s="22"/>
      <c r="I28" s="22"/>
      <c r="J28" s="34">
        <f t="shared" si="1"/>
        <v>0</v>
      </c>
      <c r="K28" s="22"/>
      <c r="L28" s="22"/>
      <c r="M28" s="34">
        <f t="shared" si="2"/>
        <v>0</v>
      </c>
      <c r="N28" s="22"/>
      <c r="O28" s="22"/>
      <c r="P28" s="34">
        <f t="shared" si="3"/>
        <v>0</v>
      </c>
      <c r="Q28" s="22"/>
      <c r="R28" s="22"/>
      <c r="S28" s="34">
        <f t="shared" si="4"/>
        <v>0</v>
      </c>
      <c r="T28" s="22"/>
      <c r="U28" s="22"/>
      <c r="V28" s="34">
        <f t="shared" si="5"/>
        <v>0</v>
      </c>
      <c r="W28" s="22">
        <v>68</v>
      </c>
      <c r="X28" s="22">
        <v>2</v>
      </c>
      <c r="Y28" s="34">
        <f t="shared" si="6"/>
        <v>1</v>
      </c>
      <c r="Z28" s="22">
        <v>68</v>
      </c>
      <c r="AA28" s="22">
        <v>2</v>
      </c>
      <c r="AB28" s="34">
        <f t="shared" si="7"/>
        <v>1</v>
      </c>
      <c r="AC28" s="22">
        <v>34</v>
      </c>
      <c r="AD28" s="22">
        <v>5</v>
      </c>
      <c r="AE28" s="34">
        <f t="shared" si="8"/>
        <v>0</v>
      </c>
      <c r="AF28" s="22">
        <v>34</v>
      </c>
      <c r="AG28" s="22">
        <v>3</v>
      </c>
      <c r="AH28" s="34">
        <f t="shared" si="9"/>
        <v>1</v>
      </c>
    </row>
    <row r="29" spans="1:34" ht="31.5" x14ac:dyDescent="0.25">
      <c r="A29" s="22">
        <v>26</v>
      </c>
      <c r="B29" s="23">
        <v>209311</v>
      </c>
      <c r="C29" s="25" t="s">
        <v>74</v>
      </c>
      <c r="D29" s="35" t="s">
        <v>81</v>
      </c>
      <c r="E29" s="22"/>
      <c r="F29" s="19"/>
      <c r="G29" s="34">
        <f t="shared" si="0"/>
        <v>0</v>
      </c>
      <c r="H29" s="22"/>
      <c r="I29" s="22"/>
      <c r="J29" s="34">
        <f t="shared" si="1"/>
        <v>0</v>
      </c>
      <c r="K29" s="22"/>
      <c r="L29" s="22"/>
      <c r="M29" s="34">
        <f t="shared" si="2"/>
        <v>0</v>
      </c>
      <c r="N29" s="22"/>
      <c r="O29" s="22"/>
      <c r="P29" s="34">
        <f t="shared" si="3"/>
        <v>0</v>
      </c>
      <c r="Q29" s="22"/>
      <c r="R29" s="22"/>
      <c r="S29" s="34">
        <f t="shared" si="4"/>
        <v>0</v>
      </c>
      <c r="T29" s="22"/>
      <c r="U29" s="22"/>
      <c r="V29" s="34">
        <f t="shared" si="5"/>
        <v>0</v>
      </c>
      <c r="W29" s="22"/>
      <c r="X29" s="22"/>
      <c r="Y29" s="34">
        <f t="shared" si="6"/>
        <v>0</v>
      </c>
      <c r="Z29" s="22"/>
      <c r="AA29" s="22"/>
      <c r="AB29" s="34">
        <f t="shared" si="7"/>
        <v>0</v>
      </c>
      <c r="AC29" s="22">
        <v>68</v>
      </c>
      <c r="AD29" s="22">
        <v>2</v>
      </c>
      <c r="AE29" s="34">
        <f>IF(OR(AND(AC29=34,0&lt;AD29,AD29&lt;=3),AND(AC29=68,0&lt;AD29,AD29&lt;=7),AND(AC29=102,0&lt;AD29,AD29&lt;=10),AND(AC29&gt;=136,0&lt;AD29,AD29&lt;=14)),1,0)</f>
        <v>1</v>
      </c>
      <c r="AF29" s="22">
        <v>68</v>
      </c>
      <c r="AG29" s="22"/>
      <c r="AH29" s="34">
        <f t="shared" si="9"/>
        <v>0</v>
      </c>
    </row>
  </sheetData>
  <dataValidations count="1">
    <dataValidation type="list" allowBlank="1" showInputMessage="1" showErrorMessage="1" sqref="AF28:AF29 AC28:AC29 AC4:AC25 Z4:Z29 W4:W29 Q4:Q29 T4:T29 K4:K29 N4:N29 H4:H29 AF4:AF25 E4:E29">
      <formula1>"34, 68, 102, 136, 170, 204 и более"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7" sqref="I2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Шк. 114 Чек лист </vt:lpstr>
      <vt:lpstr>Шк.114 Кол ОП в ОО</vt:lpstr>
      <vt:lpstr>Памятка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Григоревская М.В.</cp:lastModifiedBy>
  <cp:lastPrinted>2021-11-26T05:51:15Z</cp:lastPrinted>
  <dcterms:created xsi:type="dcterms:W3CDTF">2021-11-24T11:23:53Z</dcterms:created>
  <dcterms:modified xsi:type="dcterms:W3CDTF">2026-09-08T17:07:35Z</dcterms:modified>
</cp:coreProperties>
</file>